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8700" activeTab="0"/>
  </bookViews>
  <sheets>
    <sheet name="436- Eq. Computacion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<sst xmlns="http://schemas.openxmlformats.org/spreadsheetml/2006/main" count="40" uniqueCount="27">
  <si>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EQUIPO DE COMPUTACION ( 436 )</t>
  </si>
  <si>
    <t>N° INVENTARIO</t>
  </si>
  <si>
    <t>DESCRIPCION</t>
  </si>
  <si>
    <t>Tit.</t>
  </si>
  <si>
    <t>MARCA</t>
  </si>
  <si>
    <t>MODELO</t>
  </si>
  <si>
    <t>EST.</t>
  </si>
  <si>
    <t>COND. DE USO</t>
  </si>
  <si>
    <t>COND. JUR.</t>
  </si>
  <si>
    <t>AÑO DE ALTA</t>
  </si>
  <si>
    <t>AÑO AMOR.</t>
  </si>
  <si>
    <t>VIDA UTIL</t>
  </si>
  <si>
    <t>12-06-436-</t>
  </si>
  <si>
    <t>MONITOR 17"</t>
  </si>
  <si>
    <t xml:space="preserve">TOTAL </t>
  </si>
  <si>
    <t>VALOR TOTAL</t>
  </si>
  <si>
    <t>VALOR RESIDUAL</t>
  </si>
  <si>
    <t>ACUMULADA</t>
  </si>
  <si>
    <t>TOTAL</t>
  </si>
  <si>
    <t>VALOR ACTUAL</t>
  </si>
  <si>
    <t>VALOR AMORT.</t>
  </si>
  <si>
    <t>AMORT. EJERCICIO</t>
  </si>
  <si>
    <t>SYNC MASTER 740N</t>
  </si>
  <si>
    <t>SAMSUMG</t>
  </si>
  <si>
    <t>ESTABILIZADOR</t>
  </si>
  <si>
    <t>APC</t>
  </si>
  <si>
    <t>CS350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</si>
</sst>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* #,##0.00_-;\-[$€]* #,##0.00_-;_-[$€]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 Narrow"/>
      <family val="2"/>
    </font>
    <font>
      <b/>
      <sz val="8"/>
      <name val="Arial Narrow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9.421875" style="0" customWidth="1"/>
    <col min="2" max="2" width="2.8515625" style="0" customWidth="1"/>
    <col min="3" max="3" width="15.57421875" style="0" customWidth="1"/>
    <col min="4" max="4" width="3.28125" style="0" customWidth="1"/>
    <col min="5" max="5" width="10.7109375" style="0" customWidth="1"/>
    <col min="6" max="6" width="19.28125" style="0" customWidth="1"/>
    <col min="7" max="7" width="4.421875" style="0" customWidth="1"/>
    <col min="8" max="8" width="5.57421875" style="0" customWidth="1"/>
    <col min="9" max="9" width="5.421875" style="0" customWidth="1"/>
    <col min="10" max="10" width="6.421875" style="0" customWidth="1"/>
    <col min="11" max="11" width="6.28125" style="0" customWidth="1"/>
    <col min="12" max="12" width="9.140625" style="0" customWidth="1"/>
    <col min="13" max="13" width="9.7109375" style="0" customWidth="1"/>
    <col min="15" max="15" width="5.140625" style="0" customWidth="1"/>
    <col min="16" max="16" width="9.00390625" style="0" customWidth="1"/>
    <col min="17" max="17" width="8.8515625" style="0" customWidth="1"/>
    <col min="18" max="18" width="9.28125" style="0" customWidth="1"/>
    <col min="19" max="19" width="11.00390625" style="0" customWidth="1"/>
  </cols>
  <sheetData>
    <row r="1" ht="12.75">
      <c r="A1" t="s">
        <v>0</v>
      </c>
    </row>
    <row r="4" spans="1:19" ht="24.75">
      <c r="A4" s="8" t="s">
        <v>1</v>
      </c>
      <c r="B4" s="8"/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15</v>
      </c>
      <c r="M4" s="4" t="s">
        <v>16</v>
      </c>
      <c r="N4" s="4" t="s">
        <v>20</v>
      </c>
      <c r="O4" s="3" t="s">
        <v>11</v>
      </c>
      <c r="P4" s="4" t="s">
        <v>21</v>
      </c>
      <c r="Q4" s="4" t="s">
        <v>17</v>
      </c>
      <c r="R4" s="4" t="s">
        <v>18</v>
      </c>
      <c r="S4" s="4" t="s">
        <v>19</v>
      </c>
    </row>
    <row r="5" spans="1:19" ht="12.75">
      <c r="A5" s="6" t="s">
        <v>12</v>
      </c>
      <c r="B5" s="6">
        <v>42</v>
      </c>
      <c r="C5" s="6" t="s">
        <v>13</v>
      </c>
      <c r="D5" s="7">
        <v>1</v>
      </c>
      <c r="E5" s="6" t="s">
        <v>23</v>
      </c>
      <c r="F5" s="6" t="s">
        <v>22</v>
      </c>
      <c r="G5" s="7">
        <v>1</v>
      </c>
      <c r="H5" s="7">
        <v>1</v>
      </c>
      <c r="I5" s="7">
        <v>1</v>
      </c>
      <c r="J5" s="6">
        <v>2007</v>
      </c>
      <c r="K5" s="6">
        <v>2007</v>
      </c>
      <c r="L5" s="6">
        <v>799</v>
      </c>
      <c r="M5" s="6">
        <f>L5*0.3</f>
        <v>239.7</v>
      </c>
      <c r="N5" s="6">
        <f>L5-M5</f>
        <v>559.3</v>
      </c>
      <c r="O5" s="6">
        <v>5</v>
      </c>
      <c r="P5" s="6">
        <f>N5/O5</f>
        <v>111.85999999999999</v>
      </c>
      <c r="Q5" s="6">
        <f>(K5-J5)*P5</f>
        <v>0</v>
      </c>
      <c r="R5" s="6">
        <f>P5+Q5</f>
        <v>111.85999999999999</v>
      </c>
      <c r="S5" s="6">
        <f>L5-R5</f>
        <v>687.14</v>
      </c>
    </row>
    <row r="6" spans="1:19" ht="12.75">
      <c r="A6" s="6" t="s">
        <v>12</v>
      </c>
      <c r="B6" s="6">
        <v>43</v>
      </c>
      <c r="C6" s="6" t="s">
        <v>13</v>
      </c>
      <c r="D6" s="7">
        <v>1</v>
      </c>
      <c r="E6" s="6" t="s">
        <v>23</v>
      </c>
      <c r="F6" s="6" t="s">
        <v>22</v>
      </c>
      <c r="G6" s="7">
        <v>1</v>
      </c>
      <c r="H6" s="7">
        <v>1</v>
      </c>
      <c r="I6" s="7">
        <v>1</v>
      </c>
      <c r="J6" s="6">
        <v>2007</v>
      </c>
      <c r="K6" s="6">
        <v>2007</v>
      </c>
      <c r="L6" s="6">
        <v>799</v>
      </c>
      <c r="M6" s="6">
        <f>L6*0.3</f>
        <v>239.7</v>
      </c>
      <c r="N6" s="6">
        <f>L6-M6</f>
        <v>559.3</v>
      </c>
      <c r="O6" s="6">
        <v>5</v>
      </c>
      <c r="P6" s="6">
        <f>N6/O6</f>
        <v>111.85999999999999</v>
      </c>
      <c r="Q6" s="6">
        <f>(K6-J6)*P6</f>
        <v>0</v>
      </c>
      <c r="R6" s="6">
        <f>P6+Q6</f>
        <v>111.85999999999999</v>
      </c>
      <c r="S6" s="6">
        <f>L6-R6</f>
        <v>687.14</v>
      </c>
    </row>
    <row r="7" spans="1:19" ht="12.75">
      <c r="A7" s="6" t="s">
        <v>12</v>
      </c>
      <c r="B7" s="6">
        <v>44</v>
      </c>
      <c r="C7" s="6" t="s">
        <v>24</v>
      </c>
      <c r="D7" s="7">
        <v>1</v>
      </c>
      <c r="E7" s="6" t="s">
        <v>25</v>
      </c>
      <c r="F7" s="6" t="s">
        <v>26</v>
      </c>
      <c r="G7" s="7">
        <v>1</v>
      </c>
      <c r="H7" s="7">
        <v>1</v>
      </c>
      <c r="I7" s="7">
        <v>1</v>
      </c>
      <c r="J7" s="6">
        <v>2007</v>
      </c>
      <c r="K7" s="6">
        <v>2007</v>
      </c>
      <c r="L7" s="6">
        <v>618.75</v>
      </c>
      <c r="M7" s="6">
        <f>L7*0.3</f>
        <v>185.625</v>
      </c>
      <c r="N7" s="6">
        <f>L7-M7</f>
        <v>433.125</v>
      </c>
      <c r="O7" s="6">
        <v>5</v>
      </c>
      <c r="P7" s="6">
        <f>N7/O7</f>
        <v>86.625</v>
      </c>
      <c r="Q7" s="6">
        <f>(K7-J7)*P7</f>
        <v>0</v>
      </c>
      <c r="R7" s="6">
        <f>P7+Q7</f>
        <v>86.625</v>
      </c>
      <c r="S7" s="6">
        <f>L7-R7</f>
        <v>532.125</v>
      </c>
    </row>
    <row r="8" spans="1:19" ht="12.75">
      <c r="A8" s="6" t="s">
        <v>12</v>
      </c>
      <c r="B8" s="6">
        <v>45</v>
      </c>
      <c r="C8" s="6" t="s">
        <v>24</v>
      </c>
      <c r="D8" s="7">
        <v>1</v>
      </c>
      <c r="E8" s="6" t="s">
        <v>25</v>
      </c>
      <c r="F8" s="6" t="s">
        <v>26</v>
      </c>
      <c r="G8" s="7">
        <v>1</v>
      </c>
      <c r="H8" s="7">
        <v>1</v>
      </c>
      <c r="I8" s="7">
        <v>1</v>
      </c>
      <c r="J8" s="6">
        <v>2007</v>
      </c>
      <c r="K8" s="6">
        <v>2007</v>
      </c>
      <c r="L8" s="6">
        <v>618.75</v>
      </c>
      <c r="M8" s="6">
        <f>L8*0.3</f>
        <v>185.625</v>
      </c>
      <c r="N8" s="6">
        <f>L8-M8</f>
        <v>433.125</v>
      </c>
      <c r="O8" s="6">
        <v>5</v>
      </c>
      <c r="P8" s="6">
        <f>N8/O8</f>
        <v>86.625</v>
      </c>
      <c r="Q8" s="6">
        <f>(K8-J8)*P8</f>
        <v>0</v>
      </c>
      <c r="R8" s="6">
        <f>P8+Q8</f>
        <v>86.625</v>
      </c>
      <c r="S8" s="6">
        <f>L8-R8</f>
        <v>532.125</v>
      </c>
    </row>
    <row r="9" spans="1:19" ht="12.75">
      <c r="A9" s="6" t="s">
        <v>12</v>
      </c>
      <c r="B9" s="6">
        <v>46</v>
      </c>
      <c r="C9" s="6" t="s">
        <v>24</v>
      </c>
      <c r="D9" s="7">
        <v>1</v>
      </c>
      <c r="E9" s="6" t="s">
        <v>25</v>
      </c>
      <c r="F9" s="6" t="s">
        <v>26</v>
      </c>
      <c r="G9" s="7">
        <v>1</v>
      </c>
      <c r="H9" s="7">
        <v>1</v>
      </c>
      <c r="I9" s="7">
        <v>1</v>
      </c>
      <c r="J9" s="6">
        <v>2007</v>
      </c>
      <c r="K9" s="6">
        <v>2007</v>
      </c>
      <c r="L9" s="6">
        <v>618.75</v>
      </c>
      <c r="M9" s="6">
        <f>L9*0.3</f>
        <v>185.625</v>
      </c>
      <c r="N9" s="6">
        <f>L9-M9</f>
        <v>433.125</v>
      </c>
      <c r="O9" s="6">
        <v>5</v>
      </c>
      <c r="P9" s="6">
        <f>N9/O9</f>
        <v>86.625</v>
      </c>
      <c r="Q9" s="6">
        <f>(K9-J9)*P9</f>
        <v>0</v>
      </c>
      <c r="R9" s="6">
        <f>P9+Q9</f>
        <v>86.625</v>
      </c>
      <c r="S9" s="6">
        <f>L9-R9</f>
        <v>532.125</v>
      </c>
    </row>
    <row r="10" spans="1:19" ht="12.75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5">
        <f>SUM(L5:L9)</f>
        <v>3454.25</v>
      </c>
      <c r="M10" s="5">
        <f aca="true" t="shared" si="0" ref="M10:S10">SUM(M5:M9)</f>
        <v>1036.275</v>
      </c>
      <c r="N10" s="5">
        <f t="shared" si="0"/>
        <v>2417.975</v>
      </c>
      <c r="O10" s="5"/>
      <c r="P10" s="5">
        <f t="shared" si="0"/>
        <v>483.59499999999997</v>
      </c>
      <c r="Q10" s="5">
        <f t="shared" si="0"/>
        <v>0</v>
      </c>
      <c r="R10" s="5">
        <f t="shared" si="0"/>
        <v>483.59499999999997</v>
      </c>
      <c r="S10" s="5">
        <f t="shared" si="0"/>
        <v>2970.6549999999997</v>
      </c>
    </row>
  </sheetData>
  <mergeCells count="2">
    <mergeCell ref="A4:B4"/>
    <mergeCell ref="A10:K10"/>
  </mergeCells>
  <printOptions/>
  <pageMargins left="0.3937007874015748" right="0.3937007874015748" top="0.984251968503937" bottom="0.98425196850393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2007-08-13T14:18:21Z</cp:lastPrinted>
  <dcterms:created xsi:type="dcterms:W3CDTF">2007-06-28T14:16:10Z</dcterms:created>
  <dcterms:modified xsi:type="dcterms:W3CDTF">2007-08-13T14:20:48Z</dcterms:modified>
  <cp:category/>
  <cp:version/>
  <cp:contentType/>
  <cp:contentStatus/>
</cp:coreProperties>
</file>